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F8" i="5940"/>
  <c r="F10"/>
  <c r="F6"/>
  <c r="E9"/>
  <c r="C10"/>
  <c r="C8" s="1"/>
  <c r="D10"/>
  <c r="D8" s="1"/>
  <c r="E13"/>
  <c r="F13"/>
  <c r="C14"/>
  <c r="C12" s="1"/>
  <c r="D14"/>
  <c r="D12" s="1"/>
  <c r="E15"/>
  <c r="F15"/>
  <c r="C18"/>
  <c r="C17" s="1"/>
  <c r="C16" s="1"/>
  <c r="D18"/>
  <c r="D17" s="1"/>
  <c r="D16" s="1"/>
  <c r="E19"/>
  <c r="F19"/>
  <c r="F16" l="1"/>
  <c r="F18"/>
  <c r="F17" s="1"/>
  <c r="E14"/>
  <c r="E10"/>
  <c r="E8" s="1"/>
  <c r="F14"/>
  <c r="D11"/>
  <c r="F12"/>
  <c r="F11" s="1"/>
  <c r="C11"/>
  <c r="E12"/>
  <c r="E11" s="1"/>
  <c r="E18"/>
  <c r="E17" s="1"/>
  <c r="E16" s="1"/>
</calcChain>
</file>

<file path=xl/sharedStrings.xml><?xml version="1.0" encoding="utf-8"?>
<sst xmlns="http://schemas.openxmlformats.org/spreadsheetml/2006/main" count="36" uniqueCount="35">
  <si>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</si>
  <si>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</si>
  <si>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</si>
  <si>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</si>
  <si>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</si>
  <si>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</si>
  <si>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</si>
  <si>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</si>
  <si>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</si>
  <si>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</si>
  <si>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</si>
  <si>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</si>
  <si>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</si>
  <si>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</si>
  <si>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</si>
  <si>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</si>
  <si>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</si>
  <si>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</si>
  <si>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</si>
  <si>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</si>
  <si>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</si>
  <si>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</si>
  <si>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000 01 02 02 01 10 0000 510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</si>
  <si>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</si>
  <si>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</si>
  <si>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</si>
  <si>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</si>
  <si>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</si>
  <si>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</si>
  <si>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</si>
  <si>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</si>
  <si>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</si>
  <si>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к решению Совета Первомайского сельского поселения Белореченского района от _______________ 2017г. № ___</t>
  </si>
  <si>
    <t>Отчет об исполнении источников внутреннего финансирования бюджета Первомайского сельского поселения Белореченского района за 2016 год</t>
  </si>
  <si>
    <t>А.С.Красилова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</si>
</sst>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workbookViewId="0">
      <selection activeCell="H15" sqref="H15"/>
    </sheetView>
  </sheetViews>
  <sheetFormatPr defaultRowHeight="12.75"/>
  <cols>
    <col min="1" max="1" width="34.85546875" customWidth="1"/>
    <col min="2" max="2" width="42.140625" customWidth="1"/>
    <col min="3" max="3" width="18.42578125" customWidth="1"/>
    <col min="4" max="4" width="19" customWidth="1"/>
    <col min="5" max="5" width="18.5703125" customWidth="1"/>
    <col min="6" max="6" width="13.85546875" customWidth="1"/>
  </cols>
  <sheetData>
    <row r="1" spans="1:6" ht="18.75">
      <c r="C1" s="20" t="s">
        <v>30</v>
      </c>
      <c r="D1" s="20"/>
      <c r="E1" s="20"/>
      <c r="F1" s="20"/>
    </row>
    <row r="2" spans="1:6" ht="44.25" customHeight="1">
      <c r="C2" s="25" t="s">
        <v>32</v>
      </c>
      <c r="D2" s="25"/>
      <c r="E2" s="25"/>
      <c r="F2" s="25"/>
    </row>
    <row r="3" spans="1:6" ht="34.5" customHeight="1">
      <c r="A3" s="21" t="s">
        <v>33</v>
      </c>
      <c r="B3" s="21"/>
      <c r="C3" s="21"/>
      <c r="D3" s="21"/>
      <c r="E3" s="21"/>
      <c r="F3" s="21"/>
    </row>
    <row r="4" spans="1:6" ht="4.5" customHeight="1">
      <c r="B4" s="3"/>
      <c r="C4" s="3"/>
      <c r="D4" s="22" t="s">
        <v>10</v>
      </c>
      <c r="E4" s="22"/>
      <c r="F4" s="22"/>
    </row>
    <row r="5" spans="1:6" ht="47.25">
      <c r="A5" s="1" t="s">
        <v>4</v>
      </c>
      <c r="B5" s="4" t="s">
        <v>5</v>
      </c>
      <c r="C5" s="12" t="s">
        <v>19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C10</f>
        <v>1338863.2700000014</v>
      </c>
      <c r="D8" s="17">
        <f>D10</f>
        <v>-690365.83000000007</v>
      </c>
      <c r="E8" s="17">
        <f>E10</f>
        <v>2029229.1000000015</v>
      </c>
      <c r="F8" s="17">
        <f>F10</f>
        <v>51.563579752247534</v>
      </c>
    </row>
    <row r="9" spans="1:6" s="15" customFormat="1" ht="168.75" hidden="1">
      <c r="A9" s="13" t="s">
        <v>8</v>
      </c>
      <c r="B9" s="14" t="s">
        <v>9</v>
      </c>
      <c r="C9" s="16">
        <v>0</v>
      </c>
      <c r="D9" s="17">
        <v>231.6</v>
      </c>
      <c r="E9" s="17">
        <f>D9-C9</f>
        <v>231.6</v>
      </c>
      <c r="F9" s="17"/>
    </row>
    <row r="10" spans="1:6" s="15" customFormat="1" ht="19.5" customHeight="1">
      <c r="A10" s="13" t="s">
        <v>12</v>
      </c>
      <c r="B10" s="14" t="s">
        <v>11</v>
      </c>
      <c r="C10" s="16">
        <f>C19+C15</f>
        <v>1338863.2700000014</v>
      </c>
      <c r="D10" s="16">
        <f>D19+D15</f>
        <v>-690365.83000000007</v>
      </c>
      <c r="E10" s="16">
        <f>E19+E15</f>
        <v>2029229.1000000015</v>
      </c>
      <c r="F10" s="17">
        <f>-D10*100/C10</f>
        <v>51.563579752247534</v>
      </c>
    </row>
    <row r="11" spans="1:6" s="15" customFormat="1" ht="36.75" customHeight="1">
      <c r="A11" s="13" t="s">
        <v>14</v>
      </c>
      <c r="B11" s="14" t="s">
        <v>13</v>
      </c>
      <c r="C11" s="16">
        <f>C12</f>
        <v>-14056808.619999999</v>
      </c>
      <c r="D11" s="17">
        <f>D12</f>
        <v>-14971571.550000001</v>
      </c>
      <c r="E11" s="17">
        <f>E12</f>
        <v>914762.93000000156</v>
      </c>
      <c r="F11" s="17">
        <f>F12</f>
        <v>-106.50761459965015</v>
      </c>
    </row>
    <row r="12" spans="1:6" s="15" customFormat="1" ht="37.5" customHeight="1">
      <c r="A12" s="13" t="s">
        <v>20</v>
      </c>
      <c r="B12" s="14" t="s">
        <v>25</v>
      </c>
      <c r="C12" s="16">
        <f>C14</f>
        <v>-14056808.619999999</v>
      </c>
      <c r="D12" s="17">
        <f>D14</f>
        <v>-14971571.550000001</v>
      </c>
      <c r="E12" s="17">
        <f>C12-D12</f>
        <v>914762.93000000156</v>
      </c>
      <c r="F12" s="17">
        <f>-D12*100/C12</f>
        <v>-106.50761459965015</v>
      </c>
    </row>
    <row r="13" spans="1:6" s="15" customFormat="1" ht="19.5" hidden="1" customHeight="1">
      <c r="A13" s="13" t="s">
        <v>16</v>
      </c>
      <c r="B13" s="14"/>
      <c r="C13" s="16">
        <v>-52351764</v>
      </c>
      <c r="D13" s="17">
        <v>-54566247.259999998</v>
      </c>
      <c r="E13" s="17">
        <f>C13-D13</f>
        <v>2214483.2599999979</v>
      </c>
      <c r="F13" s="17">
        <f>-D13*100/C13</f>
        <v>-104.23000695831377</v>
      </c>
    </row>
    <row r="14" spans="1:6" s="15" customFormat="1" ht="39" customHeight="1">
      <c r="A14" s="13" t="s">
        <v>21</v>
      </c>
      <c r="B14" s="14" t="s">
        <v>15</v>
      </c>
      <c r="C14" s="16">
        <f>C15</f>
        <v>-14056808.619999999</v>
      </c>
      <c r="D14" s="17">
        <f>D15</f>
        <v>-14971571.550000001</v>
      </c>
      <c r="E14" s="17">
        <f>C14-D14</f>
        <v>914762.93000000156</v>
      </c>
      <c r="F14" s="17">
        <f>-D14*100/C14</f>
        <v>-106.50761459965015</v>
      </c>
    </row>
    <row r="15" spans="1:6" s="15" customFormat="1" ht="37.5" customHeight="1">
      <c r="A15" s="13" t="s">
        <v>22</v>
      </c>
      <c r="B15" s="14" t="s">
        <v>23</v>
      </c>
      <c r="C15" s="16">
        <v>-14056808.619999999</v>
      </c>
      <c r="D15" s="17">
        <v>-14971571.550000001</v>
      </c>
      <c r="E15" s="17">
        <f>C15-D15</f>
        <v>914762.93000000156</v>
      </c>
      <c r="F15" s="17">
        <f>-D15*100/C15</f>
        <v>-106.50761459965015</v>
      </c>
    </row>
    <row r="16" spans="1:6" s="15" customFormat="1" ht="36" customHeight="1">
      <c r="A16" s="13" t="s">
        <v>17</v>
      </c>
      <c r="B16" s="14" t="s">
        <v>18</v>
      </c>
      <c r="C16" s="16">
        <f t="shared" ref="C16:E18" si="0">C17</f>
        <v>15395671.890000001</v>
      </c>
      <c r="D16" s="16">
        <f t="shared" si="0"/>
        <v>14281205.720000001</v>
      </c>
      <c r="E16" s="16">
        <f t="shared" si="0"/>
        <v>1114466.17</v>
      </c>
      <c r="F16" s="16">
        <f>-D16*100/C16</f>
        <v>-92.761172243974073</v>
      </c>
    </row>
    <row r="17" spans="1:6" ht="34.5" customHeight="1">
      <c r="A17" s="19" t="s">
        <v>24</v>
      </c>
      <c r="B17" s="18" t="s">
        <v>26</v>
      </c>
      <c r="C17" s="16">
        <f t="shared" si="0"/>
        <v>15395671.890000001</v>
      </c>
      <c r="D17" s="16">
        <f t="shared" si="0"/>
        <v>14281205.720000001</v>
      </c>
      <c r="E17" s="17">
        <f t="shared" si="0"/>
        <v>1114466.17</v>
      </c>
      <c r="F17" s="16">
        <f>F18</f>
        <v>-92.761172243974073</v>
      </c>
    </row>
    <row r="18" spans="1:6" ht="33.75" customHeight="1">
      <c r="A18" s="19" t="s">
        <v>27</v>
      </c>
      <c r="B18" s="18" t="s">
        <v>28</v>
      </c>
      <c r="C18" s="16">
        <f t="shared" si="0"/>
        <v>15395671.890000001</v>
      </c>
      <c r="D18" s="16">
        <f t="shared" si="0"/>
        <v>14281205.720000001</v>
      </c>
      <c r="E18" s="17">
        <f t="shared" si="0"/>
        <v>1114466.17</v>
      </c>
      <c r="F18" s="16">
        <f>-D18*100/C18</f>
        <v>-92.761172243974073</v>
      </c>
    </row>
    <row r="19" spans="1:6" ht="36" customHeight="1">
      <c r="A19" s="19" t="s">
        <v>29</v>
      </c>
      <c r="B19" s="18" t="s">
        <v>23</v>
      </c>
      <c r="C19" s="16">
        <v>15395671.890000001</v>
      </c>
      <c r="D19" s="16">
        <v>14281205.720000001</v>
      </c>
      <c r="E19" s="17">
        <f>C19-D19</f>
        <v>1114466.17</v>
      </c>
      <c r="F19" s="16">
        <f>-D19*100/C19</f>
        <v>-92.761172243974073</v>
      </c>
    </row>
    <row r="20" spans="1:6" ht="15.75" customHeight="1">
      <c r="A20" s="10"/>
      <c r="B20" s="11"/>
      <c r="C20" s="11"/>
      <c r="D20" s="11"/>
      <c r="E20" s="11"/>
      <c r="F20" s="3"/>
    </row>
    <row r="21" spans="1:6" ht="38.25" customHeight="1">
      <c r="A21" s="23" t="s">
        <v>31</v>
      </c>
      <c r="B21" s="23"/>
      <c r="C21" s="24" t="s">
        <v>34</v>
      </c>
      <c r="D21" s="24"/>
      <c r="E21" s="24"/>
      <c r="F21" s="2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2017-03-23T07:53:19Z</cp:lastPrinted>
  <dcterms:created xsi:type="dcterms:W3CDTF">2002-09-30T07:49:23Z</dcterms:created>
  <dcterms:modified xsi:type="dcterms:W3CDTF">2017-03-27T10:49:24Z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